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Pictures\30-10-2023_12-33-38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L195" i="1"/>
  <c r="J184" i="1"/>
  <c r="J195" i="1"/>
  <c r="I184" i="1"/>
  <c r="I195" i="1"/>
  <c r="H184" i="1"/>
  <c r="G184" i="1"/>
  <c r="F184" i="1"/>
  <c r="B176" i="1"/>
  <c r="A176" i="1"/>
  <c r="L175" i="1"/>
  <c r="J175" i="1"/>
  <c r="I175" i="1"/>
  <c r="H175" i="1"/>
  <c r="G175" i="1"/>
  <c r="G176" i="1" s="1"/>
  <c r="F175" i="1"/>
  <c r="F176" i="1" s="1"/>
  <c r="B166" i="1"/>
  <c r="A166" i="1"/>
  <c r="L165" i="1"/>
  <c r="L176" i="1"/>
  <c r="J165" i="1"/>
  <c r="J176" i="1"/>
  <c r="I165" i="1"/>
  <c r="I176" i="1"/>
  <c r="H165" i="1"/>
  <c r="H176" i="1"/>
  <c r="G165" i="1"/>
  <c r="F165" i="1"/>
  <c r="B157" i="1"/>
  <c r="A157" i="1"/>
  <c r="L156" i="1"/>
  <c r="J156" i="1"/>
  <c r="J157" i="1" s="1"/>
  <c r="I156" i="1"/>
  <c r="H156" i="1"/>
  <c r="G156" i="1"/>
  <c r="F156" i="1"/>
  <c r="F157" i="1" s="1"/>
  <c r="B147" i="1"/>
  <c r="A147" i="1"/>
  <c r="L146" i="1"/>
  <c r="L157" i="1"/>
  <c r="J146" i="1"/>
  <c r="I146" i="1"/>
  <c r="I157" i="1"/>
  <c r="H146" i="1"/>
  <c r="H157" i="1"/>
  <c r="G146" i="1"/>
  <c r="G157" i="1"/>
  <c r="F146" i="1"/>
  <c r="B138" i="1"/>
  <c r="A138" i="1"/>
  <c r="L137" i="1"/>
  <c r="J137" i="1"/>
  <c r="I137" i="1"/>
  <c r="I138" i="1" s="1"/>
  <c r="H137" i="1"/>
  <c r="H138" i="1" s="1"/>
  <c r="G137" i="1"/>
  <c r="F137" i="1"/>
  <c r="B128" i="1"/>
  <c r="A128" i="1"/>
  <c r="L127" i="1"/>
  <c r="L138" i="1"/>
  <c r="J127" i="1"/>
  <c r="J138" i="1"/>
  <c r="I127" i="1"/>
  <c r="H127" i="1"/>
  <c r="G127" i="1"/>
  <c r="G138" i="1"/>
  <c r="F127" i="1"/>
  <c r="F138" i="1"/>
  <c r="B119" i="1"/>
  <c r="A119" i="1"/>
  <c r="L118" i="1"/>
  <c r="J118" i="1"/>
  <c r="I118" i="1"/>
  <c r="H118" i="1"/>
  <c r="H119" i="1" s="1"/>
  <c r="G118" i="1"/>
  <c r="G119" i="1" s="1"/>
  <c r="F118" i="1"/>
  <c r="F119" i="1" s="1"/>
  <c r="B109" i="1"/>
  <c r="A109" i="1"/>
  <c r="L108" i="1"/>
  <c r="L119" i="1"/>
  <c r="J108" i="1"/>
  <c r="J119" i="1"/>
  <c r="I108" i="1"/>
  <c r="I119" i="1"/>
  <c r="H108" i="1"/>
  <c r="G108" i="1"/>
  <c r="F108" i="1"/>
  <c r="B100" i="1"/>
  <c r="A100" i="1"/>
  <c r="L99" i="1"/>
  <c r="J99" i="1"/>
  <c r="I99" i="1"/>
  <c r="H99" i="1"/>
  <c r="G99" i="1"/>
  <c r="G100" i="1" s="1"/>
  <c r="F99" i="1"/>
  <c r="F100" i="1" s="1"/>
  <c r="B90" i="1"/>
  <c r="A90" i="1"/>
  <c r="L89" i="1"/>
  <c r="L100" i="1"/>
  <c r="J89" i="1"/>
  <c r="J100" i="1"/>
  <c r="I89" i="1"/>
  <c r="I100" i="1"/>
  <c r="H89" i="1"/>
  <c r="H100" i="1"/>
  <c r="G89" i="1"/>
  <c r="F89" i="1"/>
  <c r="B81" i="1"/>
  <c r="A81" i="1"/>
  <c r="L80" i="1"/>
  <c r="J80" i="1"/>
  <c r="J81" i="1" s="1"/>
  <c r="I80" i="1"/>
  <c r="H80" i="1"/>
  <c r="G80" i="1"/>
  <c r="F80" i="1"/>
  <c r="F81" i="1" s="1"/>
  <c r="B71" i="1"/>
  <c r="A71" i="1"/>
  <c r="L70" i="1"/>
  <c r="L81" i="1"/>
  <c r="L196" i="1" s="1"/>
  <c r="J70" i="1"/>
  <c r="I70" i="1"/>
  <c r="I81" i="1"/>
  <c r="H70" i="1"/>
  <c r="H81" i="1"/>
  <c r="G70" i="1"/>
  <c r="G81" i="1"/>
  <c r="F70" i="1"/>
  <c r="B62" i="1"/>
  <c r="A62" i="1"/>
  <c r="L61" i="1"/>
  <c r="J61" i="1"/>
  <c r="I61" i="1"/>
  <c r="I62" i="1" s="1"/>
  <c r="H61" i="1"/>
  <c r="H62" i="1" s="1"/>
  <c r="G61" i="1"/>
  <c r="F61" i="1"/>
  <c r="B52" i="1"/>
  <c r="A52" i="1"/>
  <c r="L51" i="1"/>
  <c r="L62" i="1"/>
  <c r="J51" i="1"/>
  <c r="J62" i="1"/>
  <c r="I51" i="1"/>
  <c r="H51" i="1"/>
  <c r="G51" i="1"/>
  <c r="G62" i="1"/>
  <c r="F51" i="1"/>
  <c r="F62" i="1"/>
  <c r="B43" i="1"/>
  <c r="A43" i="1"/>
  <c r="L42" i="1"/>
  <c r="J42" i="1"/>
  <c r="I42" i="1"/>
  <c r="H42" i="1"/>
  <c r="H43" i="1" s="1"/>
  <c r="G42" i="1"/>
  <c r="G43" i="1" s="1"/>
  <c r="F42" i="1"/>
  <c r="F43" i="1" s="1"/>
  <c r="B33" i="1"/>
  <c r="A33" i="1"/>
  <c r="L32" i="1"/>
  <c r="L43" i="1"/>
  <c r="J32" i="1"/>
  <c r="J43" i="1"/>
  <c r="I32" i="1"/>
  <c r="I43" i="1"/>
  <c r="H32" i="1"/>
  <c r="G32" i="1"/>
  <c r="F32" i="1"/>
  <c r="B24" i="1"/>
  <c r="A24" i="1"/>
  <c r="L23" i="1"/>
  <c r="J23" i="1"/>
  <c r="I23" i="1"/>
  <c r="H23" i="1"/>
  <c r="G23" i="1"/>
  <c r="G24" i="1" s="1"/>
  <c r="G196" i="1" s="1"/>
  <c r="F23" i="1"/>
  <c r="F24" i="1" s="1"/>
  <c r="B14" i="1"/>
  <c r="A14" i="1"/>
  <c r="L13" i="1"/>
  <c r="L24" i="1"/>
  <c r="J13" i="1"/>
  <c r="J24" i="1"/>
  <c r="I13" i="1"/>
  <c r="I24" i="1"/>
  <c r="H13" i="1"/>
  <c r="H24" i="1"/>
  <c r="G13" i="1"/>
  <c r="F13" i="1"/>
  <c r="J196" i="1" l="1"/>
  <c r="H196" i="1"/>
  <c r="I196" i="1"/>
  <c r="F196" i="1"/>
</calcChain>
</file>

<file path=xl/sharedStrings.xml><?xml version="1.0" encoding="utf-8"?>
<sst xmlns="http://schemas.openxmlformats.org/spreadsheetml/2006/main" count="245" uniqueCount="70">
  <si>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</si>
  <si>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</si>
  <si>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</si>
  <si>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</si>
  <si>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</si>
  <si>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</si>
  <si>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</si>
  <si>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</si>
  <si>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</si>
  <si>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</si>
  <si>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</si>
  <si>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</si>
  <si>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</si>
  <si>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</si>
  <si>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</si>
  <si>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</si>
  <si>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</si>
  <si>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</si>
  <si>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</si>
  <si>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</si>
  <si>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</si>
  <si>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</si>
  <si>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</si>
  <si>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</si>
  <si>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</si>
  <si>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</si>
  <si>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</si>
  <si>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</si>
  <si>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</si>
  <si>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</si>
  <si>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</si>
  <si>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</si>
  <si>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</si>
  <si>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</si>
  <si>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</si>
  <si>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</si>
  <si>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</si>
  <si>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</si>
  <si>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</si>
  <si>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"Дербишевская СОШ"</t>
  </si>
  <si>
    <t>Хлеб</t>
  </si>
  <si>
    <t>масло сливочное</t>
  </si>
  <si>
    <t>14/2011</t>
  </si>
  <si>
    <t>пр</t>
  </si>
  <si>
    <t>конд.изд.</t>
  </si>
  <si>
    <t>печенье</t>
  </si>
  <si>
    <t>Сок фруктовый</t>
  </si>
  <si>
    <t>чай с сахаром</t>
  </si>
  <si>
    <t>Фрукты</t>
  </si>
  <si>
    <t>сыр</t>
  </si>
  <si>
    <t>15/2011</t>
  </si>
  <si>
    <t xml:space="preserve">Суп гороховый </t>
  </si>
  <si>
    <t>Каша рисовая  молочная</t>
  </si>
  <si>
    <t xml:space="preserve">Картофельное пюре </t>
  </si>
  <si>
    <t>Биточки из говядины</t>
  </si>
  <si>
    <t xml:space="preserve">Каша пшенная жидкая </t>
  </si>
  <si>
    <t>Кофейный напиток</t>
  </si>
  <si>
    <t xml:space="preserve">Птица запеченна "Домашняя" </t>
  </si>
  <si>
    <t>Чай с молоком</t>
  </si>
  <si>
    <t>Гуляш из мяса</t>
  </si>
  <si>
    <t>Каша гречневая рассыпчатая</t>
  </si>
  <si>
    <t>Рассольник "Домашний"</t>
  </si>
  <si>
    <t>Компот из смеси сухофруктов</t>
  </si>
  <si>
    <t xml:space="preserve">Какао с молоком </t>
  </si>
  <si>
    <t xml:space="preserve">Макаронные изделия отварные </t>
  </si>
  <si>
    <t>Кисломолочный напиток</t>
  </si>
  <si>
    <t>Каша "Дружба"</t>
  </si>
  <si>
    <t>Фрикасе из птицы</t>
  </si>
  <si>
    <t>Рис припущенный</t>
  </si>
  <si>
    <t>Макаронные изделия, запечённые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</si>
</sst>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6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80" sqref="P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52</v>
      </c>
      <c r="F6" s="40">
        <v>200</v>
      </c>
      <c r="G6" s="40">
        <v>6.4</v>
      </c>
      <c r="H6" s="40">
        <v>7.2</v>
      </c>
      <c r="I6" s="40">
        <v>27</v>
      </c>
      <c r="J6" s="40">
        <v>198.4</v>
      </c>
      <c r="K6" s="41">
        <v>173</v>
      </c>
      <c r="L6" s="40">
        <v>15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10</v>
      </c>
      <c r="G7" s="43">
        <v>0.08</v>
      </c>
      <c r="H7" s="43">
        <v>7.25</v>
      </c>
      <c r="I7" s="43">
        <v>0.13</v>
      </c>
      <c r="J7" s="43">
        <v>66</v>
      </c>
      <c r="K7" s="44" t="s">
        <v>42</v>
      </c>
      <c r="L7" s="43">
        <v>5.0999999999999996</v>
      </c>
    </row>
    <row r="8" spans="1:12" ht="15" x14ac:dyDescent="0.25">
      <c r="A8" s="23"/>
      <c r="B8" s="15"/>
      <c r="C8" s="11"/>
      <c r="D8" s="7" t="s">
        <v>22</v>
      </c>
      <c r="E8" s="42" t="s">
        <v>63</v>
      </c>
      <c r="F8" s="43">
        <v>200</v>
      </c>
      <c r="G8" s="43">
        <v>3.8</v>
      </c>
      <c r="H8" s="43">
        <v>3.5</v>
      </c>
      <c r="I8" s="43">
        <v>25</v>
      </c>
      <c r="J8" s="43">
        <v>147</v>
      </c>
      <c r="K8" s="44">
        <v>497</v>
      </c>
      <c r="L8" s="43">
        <v>10.5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50</v>
      </c>
      <c r="G9" s="43">
        <v>2.37</v>
      </c>
      <c r="H9" s="43">
        <v>0.3</v>
      </c>
      <c r="I9" s="43">
        <v>14.74</v>
      </c>
      <c r="J9" s="43">
        <v>70.3</v>
      </c>
      <c r="K9" s="44" t="s">
        <v>43</v>
      </c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49</v>
      </c>
      <c r="F12" s="43">
        <v>10</v>
      </c>
      <c r="G12" s="43">
        <v>3.94</v>
      </c>
      <c r="H12" s="43">
        <v>3.99</v>
      </c>
      <c r="I12" s="43">
        <v>0</v>
      </c>
      <c r="J12" s="43">
        <v>51.5</v>
      </c>
      <c r="K12" s="44" t="s">
        <v>50</v>
      </c>
      <c r="L12" s="43">
        <v>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>SUM(G6:G12)</f>
        <v>16.590000000000003</v>
      </c>
      <c r="H13" s="19">
        <f>SUM(H6:H12)</f>
        <v>22.240000000000002</v>
      </c>
      <c r="I13" s="19">
        <f>SUM(I6:I12)</f>
        <v>66.86999999999999</v>
      </c>
      <c r="J13" s="19">
        <f>SUM(J6:J12)</f>
        <v>533.20000000000005</v>
      </c>
      <c r="K13" s="25"/>
      <c r="L13" s="19">
        <f>SUM(L6:L12)</f>
        <v>39.6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470</v>
      </c>
      <c r="G24" s="32">
        <f>G13+G23</f>
        <v>16.590000000000003</v>
      </c>
      <c r="H24" s="32">
        <f>H13+H23</f>
        <v>22.240000000000002</v>
      </c>
      <c r="I24" s="32">
        <f>I13+I23</f>
        <v>66.86999999999999</v>
      </c>
      <c r="J24" s="32">
        <f>J13+J23</f>
        <v>533.20000000000005</v>
      </c>
      <c r="K24" s="32"/>
      <c r="L24" s="32">
        <f>L13+L23</f>
        <v>39.6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250</v>
      </c>
      <c r="G25" s="40">
        <v>3.1</v>
      </c>
      <c r="H25" s="40">
        <v>4.0999999999999996</v>
      </c>
      <c r="I25" s="40">
        <v>31.7</v>
      </c>
      <c r="J25" s="40">
        <v>176.1</v>
      </c>
      <c r="K25" s="41">
        <v>139</v>
      </c>
      <c r="L25" s="40">
        <v>20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</v>
      </c>
      <c r="H27" s="43"/>
      <c r="I27" s="43">
        <v>33</v>
      </c>
      <c r="J27" s="43">
        <v>84.8</v>
      </c>
      <c r="K27" s="44" t="s">
        <v>43</v>
      </c>
      <c r="L27" s="43">
        <v>18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50</v>
      </c>
      <c r="G28" s="43">
        <v>2.37</v>
      </c>
      <c r="H28" s="43">
        <v>0.3</v>
      </c>
      <c r="I28" s="43">
        <v>14.74</v>
      </c>
      <c r="J28" s="43">
        <v>70.3</v>
      </c>
      <c r="K28" s="44" t="s">
        <v>43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44</v>
      </c>
      <c r="E30" s="42" t="s">
        <v>45</v>
      </c>
      <c r="F30" s="43">
        <v>50</v>
      </c>
      <c r="G30" s="43">
        <v>8</v>
      </c>
      <c r="H30" s="43">
        <v>12.2</v>
      </c>
      <c r="I30" s="43">
        <v>3.2</v>
      </c>
      <c r="J30" s="43">
        <v>12.2</v>
      </c>
      <c r="K30" s="44" t="s">
        <v>43</v>
      </c>
      <c r="L30" s="43">
        <v>5.83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>SUM(G25:G31)</f>
        <v>14.469999999999999</v>
      </c>
      <c r="H32" s="19">
        <f>SUM(H25:H31)</f>
        <v>16.599999999999998</v>
      </c>
      <c r="I32" s="19">
        <f>SUM(I25:I31)</f>
        <v>82.64</v>
      </c>
      <c r="J32" s="19">
        <f>SUM(J25:J31)</f>
        <v>343.4</v>
      </c>
      <c r="K32" s="25"/>
      <c r="L32" s="19">
        <f>SUM(L25:L31)</f>
        <v>47.83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550</v>
      </c>
      <c r="G43" s="32">
        <f>G32+G42</f>
        <v>14.469999999999999</v>
      </c>
      <c r="H43" s="32">
        <f>H32+H42</f>
        <v>16.599999999999998</v>
      </c>
      <c r="I43" s="32">
        <f>I32+I42</f>
        <v>82.64</v>
      </c>
      <c r="J43" s="32">
        <f>J32+J42</f>
        <v>343.4</v>
      </c>
      <c r="K43" s="32"/>
      <c r="L43" s="32">
        <f>L32+L42</f>
        <v>47.83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150</v>
      </c>
      <c r="G44" s="40">
        <v>3.3</v>
      </c>
      <c r="H44" s="40">
        <v>4.4000000000000004</v>
      </c>
      <c r="I44" s="40">
        <v>23.5</v>
      </c>
      <c r="J44" s="40">
        <v>146.6</v>
      </c>
      <c r="K44" s="41">
        <v>520</v>
      </c>
      <c r="L44" s="40">
        <v>10</v>
      </c>
    </row>
    <row r="45" spans="1:12" ht="15" x14ac:dyDescent="0.25">
      <c r="A45" s="23"/>
      <c r="B45" s="15"/>
      <c r="C45" s="11"/>
      <c r="D45" s="6"/>
      <c r="E45" s="42" t="s">
        <v>54</v>
      </c>
      <c r="F45" s="43">
        <v>90</v>
      </c>
      <c r="G45" s="43">
        <v>8.1</v>
      </c>
      <c r="H45" s="43">
        <v>11.8</v>
      </c>
      <c r="I45" s="43">
        <v>14.3</v>
      </c>
      <c r="J45" s="43">
        <v>195.8</v>
      </c>
      <c r="K45" s="44">
        <v>451</v>
      </c>
      <c r="L45" s="43">
        <v>40</v>
      </c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686</v>
      </c>
      <c r="L46" s="43">
        <v>2.8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50</v>
      </c>
      <c r="G47" s="43">
        <v>2.37</v>
      </c>
      <c r="H47" s="43">
        <v>0.3</v>
      </c>
      <c r="I47" s="43">
        <v>14.74</v>
      </c>
      <c r="J47" s="43">
        <v>70.3</v>
      </c>
      <c r="K47" s="44" t="s">
        <v>43</v>
      </c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490</v>
      </c>
      <c r="G51" s="19">
        <f>SUM(G44:G50)</f>
        <v>13.84</v>
      </c>
      <c r="H51" s="19">
        <f>SUM(H44:H50)</f>
        <v>16.520000000000003</v>
      </c>
      <c r="I51" s="19">
        <f>SUM(I44:I50)</f>
        <v>67.539999999999992</v>
      </c>
      <c r="J51" s="19">
        <f>SUM(J44:J50)</f>
        <v>472.7</v>
      </c>
      <c r="K51" s="25"/>
      <c r="L51" s="19">
        <f>SUM(L44:L50)</f>
        <v>56.8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490</v>
      </c>
      <c r="G62" s="32">
        <f>G51+G61</f>
        <v>13.84</v>
      </c>
      <c r="H62" s="32">
        <f>H51+H61</f>
        <v>16.520000000000003</v>
      </c>
      <c r="I62" s="32">
        <f>I51+I61</f>
        <v>67.539999999999992</v>
      </c>
      <c r="J62" s="32">
        <f>J51+J61</f>
        <v>472.7</v>
      </c>
      <c r="K62" s="32"/>
      <c r="L62" s="32">
        <f>L51+L61</f>
        <v>56.8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4.8</v>
      </c>
      <c r="H63" s="40">
        <v>6.9</v>
      </c>
      <c r="I63" s="40">
        <v>28</v>
      </c>
      <c r="J63" s="40">
        <v>193.3</v>
      </c>
      <c r="K63" s="41">
        <v>311</v>
      </c>
      <c r="L63" s="40">
        <v>11</v>
      </c>
    </row>
    <row r="64" spans="1:12" ht="15" x14ac:dyDescent="0.25">
      <c r="A64" s="23"/>
      <c r="B64" s="15"/>
      <c r="C64" s="11"/>
      <c r="D64" s="6"/>
      <c r="E64" s="42" t="s">
        <v>41</v>
      </c>
      <c r="F64" s="43">
        <v>10</v>
      </c>
      <c r="G64" s="43">
        <v>0.08</v>
      </c>
      <c r="H64" s="43">
        <v>7.25</v>
      </c>
      <c r="I64" s="43">
        <v>0.13</v>
      </c>
      <c r="J64" s="43">
        <v>66</v>
      </c>
      <c r="K64" s="44" t="s">
        <v>42</v>
      </c>
      <c r="L64" s="43">
        <v>5.0999999999999996</v>
      </c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2.2999999999999998</v>
      </c>
      <c r="H65" s="43">
        <v>2.5</v>
      </c>
      <c r="I65" s="43">
        <v>14.8</v>
      </c>
      <c r="J65" s="43">
        <v>90.9</v>
      </c>
      <c r="K65" s="44">
        <v>690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50</v>
      </c>
      <c r="G66" s="43">
        <v>2.37</v>
      </c>
      <c r="H66" s="43">
        <v>0.3</v>
      </c>
      <c r="I66" s="43">
        <v>14.74</v>
      </c>
      <c r="J66" s="43">
        <v>70.3</v>
      </c>
      <c r="K66" s="44" t="s">
        <v>43</v>
      </c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 t="s">
        <v>48</v>
      </c>
      <c r="F67" s="43">
        <v>100</v>
      </c>
      <c r="G67" s="43">
        <v>0.4</v>
      </c>
      <c r="H67" s="43">
        <v>0</v>
      </c>
      <c r="I67" s="43">
        <v>14.4</v>
      </c>
      <c r="J67" s="43">
        <v>59.2</v>
      </c>
      <c r="K67" s="44">
        <v>458</v>
      </c>
      <c r="L67" s="43">
        <v>16.5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>SUM(G63:G69)</f>
        <v>9.9500000000000011</v>
      </c>
      <c r="H70" s="19">
        <f>SUM(H63:H69)</f>
        <v>16.95</v>
      </c>
      <c r="I70" s="19">
        <f>SUM(I63:I69)</f>
        <v>72.070000000000007</v>
      </c>
      <c r="J70" s="19">
        <f>SUM(J63:J69)</f>
        <v>479.70000000000005</v>
      </c>
      <c r="K70" s="25"/>
      <c r="L70" s="19">
        <f>SUM(L63:L69)</f>
        <v>46.6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560</v>
      </c>
      <c r="G81" s="32">
        <f>G70+G80</f>
        <v>9.9500000000000011</v>
      </c>
      <c r="H81" s="32">
        <f>H70+H80</f>
        <v>16.95</v>
      </c>
      <c r="I81" s="32">
        <f>I70+I80</f>
        <v>72.070000000000007</v>
      </c>
      <c r="J81" s="32">
        <f>J70+J80</f>
        <v>479.70000000000005</v>
      </c>
      <c r="K81" s="32"/>
      <c r="L81" s="32">
        <f>L70+L80</f>
        <v>46.6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150</v>
      </c>
      <c r="G82" s="40">
        <v>3.2</v>
      </c>
      <c r="H82" s="40">
        <v>2.8</v>
      </c>
      <c r="I82" s="40">
        <v>34.299999999999997</v>
      </c>
      <c r="J82" s="40">
        <v>175.2</v>
      </c>
      <c r="K82" s="41">
        <v>516</v>
      </c>
      <c r="L82" s="40">
        <v>6</v>
      </c>
    </row>
    <row r="83" spans="1:12" ht="15" x14ac:dyDescent="0.25">
      <c r="A83" s="23"/>
      <c r="B83" s="15"/>
      <c r="C83" s="11"/>
      <c r="D83" s="6"/>
      <c r="E83" s="42" t="s">
        <v>57</v>
      </c>
      <c r="F83" s="43">
        <v>90</v>
      </c>
      <c r="G83" s="43">
        <v>14.6</v>
      </c>
      <c r="H83" s="43">
        <v>13.6</v>
      </c>
      <c r="I83" s="43">
        <v>0.6</v>
      </c>
      <c r="J83" s="43">
        <v>183.2</v>
      </c>
      <c r="K83" s="44">
        <v>494</v>
      </c>
      <c r="L83" s="43">
        <v>26.5</v>
      </c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0.7</v>
      </c>
      <c r="H84" s="43">
        <v>0</v>
      </c>
      <c r="I84" s="43">
        <v>23.9</v>
      </c>
      <c r="J84" s="43">
        <v>98.4</v>
      </c>
      <c r="K84" s="44">
        <v>639</v>
      </c>
      <c r="L84" s="43">
        <v>8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50</v>
      </c>
      <c r="G85" s="43">
        <v>2.37</v>
      </c>
      <c r="H85" s="43">
        <v>0.3</v>
      </c>
      <c r="I85" s="43">
        <v>14.74</v>
      </c>
      <c r="J85" s="43">
        <v>70.3</v>
      </c>
      <c r="K85" s="44" t="s">
        <v>43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>SUM(G82:G88)</f>
        <v>20.87</v>
      </c>
      <c r="H89" s="19">
        <f>SUM(H82:H88)</f>
        <v>16.7</v>
      </c>
      <c r="I89" s="19">
        <f>SUM(I82:I88)</f>
        <v>73.539999999999992</v>
      </c>
      <c r="J89" s="19">
        <f>SUM(J82:J88)</f>
        <v>527.09999999999991</v>
      </c>
      <c r="K89" s="25"/>
      <c r="L89" s="19">
        <f>SUM(L82:L88)</f>
        <v>44.5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490</v>
      </c>
      <c r="G100" s="32">
        <f>G89+G99</f>
        <v>20.87</v>
      </c>
      <c r="H100" s="32">
        <f>H89+H99</f>
        <v>16.7</v>
      </c>
      <c r="I100" s="32">
        <f>I89+I99</f>
        <v>73.539999999999992</v>
      </c>
      <c r="J100" s="32">
        <f>J89+J99</f>
        <v>527.09999999999991</v>
      </c>
      <c r="K100" s="32"/>
      <c r="L100" s="32">
        <f>L89+L99</f>
        <v>44.5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200</v>
      </c>
      <c r="G101" s="40">
        <v>5.5</v>
      </c>
      <c r="H101" s="40">
        <v>6.7</v>
      </c>
      <c r="I101" s="40">
        <v>28.7</v>
      </c>
      <c r="J101" s="40">
        <v>197</v>
      </c>
      <c r="K101" s="41">
        <v>260</v>
      </c>
      <c r="L101" s="40">
        <v>16</v>
      </c>
    </row>
    <row r="102" spans="1:12" ht="15" x14ac:dyDescent="0.25">
      <c r="A102" s="23"/>
      <c r="B102" s="15"/>
      <c r="C102" s="11"/>
      <c r="D102" s="6"/>
      <c r="E102" s="42"/>
      <c r="F102" s="51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5.2</v>
      </c>
      <c r="H103" s="43">
        <v>6.4</v>
      </c>
      <c r="I103" s="43">
        <v>9</v>
      </c>
      <c r="J103" s="43">
        <v>114</v>
      </c>
      <c r="K103" s="44">
        <v>698</v>
      </c>
      <c r="L103" s="43">
        <v>19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50</v>
      </c>
      <c r="G104" s="43">
        <v>2.37</v>
      </c>
      <c r="H104" s="43">
        <v>0.3</v>
      </c>
      <c r="I104" s="43">
        <v>14.74</v>
      </c>
      <c r="J104" s="43">
        <v>70.3</v>
      </c>
      <c r="K104" s="44" t="s">
        <v>43</v>
      </c>
      <c r="L104" s="43">
        <v>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45</v>
      </c>
      <c r="F106" s="43">
        <v>50</v>
      </c>
      <c r="G106" s="43">
        <v>8</v>
      </c>
      <c r="H106" s="43">
        <v>12.2</v>
      </c>
      <c r="I106" s="43">
        <v>3.2</v>
      </c>
      <c r="J106" s="43">
        <v>12.2</v>
      </c>
      <c r="K106" s="44" t="s">
        <v>43</v>
      </c>
      <c r="L106" s="43">
        <v>5.83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21.07</v>
      </c>
      <c r="H108" s="19">
        <f>SUM(H101:H107)</f>
        <v>25.6</v>
      </c>
      <c r="I108" s="19">
        <f>SUM(I101:I107)</f>
        <v>55.640000000000008</v>
      </c>
      <c r="J108" s="19">
        <f>SUM(J101:J107)</f>
        <v>393.5</v>
      </c>
      <c r="K108" s="25"/>
      <c r="L108" s="19">
        <f>SUM(L101:L107)</f>
        <v>44.83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500</v>
      </c>
      <c r="G119" s="32">
        <f>G108+G118</f>
        <v>21.07</v>
      </c>
      <c r="H119" s="32">
        <f>H108+H118</f>
        <v>25.6</v>
      </c>
      <c r="I119" s="32">
        <f>I108+I118</f>
        <v>55.640000000000008</v>
      </c>
      <c r="J119" s="32">
        <f>J108+J118</f>
        <v>393.5</v>
      </c>
      <c r="K119" s="32"/>
      <c r="L119" s="32">
        <f>L108+L118</f>
        <v>44.83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150</v>
      </c>
      <c r="G120" s="40">
        <v>3.1</v>
      </c>
      <c r="H120" s="40">
        <v>6.6</v>
      </c>
      <c r="I120" s="40">
        <v>32</v>
      </c>
      <c r="J120" s="40">
        <v>199.7</v>
      </c>
      <c r="K120" s="41">
        <v>508</v>
      </c>
      <c r="L120" s="40">
        <v>11.5</v>
      </c>
    </row>
    <row r="121" spans="1:12" ht="15" x14ac:dyDescent="0.25">
      <c r="A121" s="14"/>
      <c r="B121" s="15"/>
      <c r="C121" s="11"/>
      <c r="D121" s="6"/>
      <c r="E121" s="42" t="s">
        <v>59</v>
      </c>
      <c r="F121" s="43">
        <v>100</v>
      </c>
      <c r="G121" s="43">
        <v>9.1</v>
      </c>
      <c r="H121" s="43">
        <v>7.5</v>
      </c>
      <c r="I121" s="43">
        <v>3.4</v>
      </c>
      <c r="J121" s="43">
        <v>117.5</v>
      </c>
      <c r="K121" s="44">
        <v>437</v>
      </c>
      <c r="L121" s="43">
        <v>30</v>
      </c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686</v>
      </c>
      <c r="L122" s="43">
        <v>2.8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50</v>
      </c>
      <c r="G123" s="43">
        <v>2.37</v>
      </c>
      <c r="H123" s="43">
        <v>0.3</v>
      </c>
      <c r="I123" s="43">
        <v>14.74</v>
      </c>
      <c r="J123" s="43">
        <v>70.3</v>
      </c>
      <c r="K123" s="44" t="s">
        <v>43</v>
      </c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14.64</v>
      </c>
      <c r="H127" s="19">
        <f>SUM(H120:H126)</f>
        <v>14.42</v>
      </c>
      <c r="I127" s="19">
        <f>SUM(I120:I126)</f>
        <v>65.14</v>
      </c>
      <c r="J127" s="19">
        <f>SUM(J120:J126)</f>
        <v>447.5</v>
      </c>
      <c r="K127" s="25"/>
      <c r="L127" s="19">
        <f>SUM(L120:L126)</f>
        <v>48.3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500</v>
      </c>
      <c r="G138" s="32">
        <f>G127+G137</f>
        <v>14.64</v>
      </c>
      <c r="H138" s="32">
        <f>H127+H137</f>
        <v>14.42</v>
      </c>
      <c r="I138" s="32">
        <f>I127+I137</f>
        <v>65.14</v>
      </c>
      <c r="J138" s="32">
        <f>J127+J137</f>
        <v>447.5</v>
      </c>
      <c r="K138" s="32"/>
      <c r="L138" s="32">
        <f>L127+L137</f>
        <v>48.3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250</v>
      </c>
      <c r="G139" s="40">
        <v>5.3</v>
      </c>
      <c r="H139" s="40">
        <v>5.8</v>
      </c>
      <c r="I139" s="40">
        <v>12.2</v>
      </c>
      <c r="J139" s="40">
        <v>122</v>
      </c>
      <c r="K139" s="41">
        <v>131</v>
      </c>
      <c r="L139" s="40">
        <v>17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2.8</v>
      </c>
      <c r="H141" s="43">
        <v>2.5</v>
      </c>
      <c r="I141" s="43">
        <v>19.899999999999999</v>
      </c>
      <c r="J141" s="43">
        <v>113</v>
      </c>
      <c r="K141" s="44">
        <v>495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50</v>
      </c>
      <c r="G142" s="43">
        <v>2.37</v>
      </c>
      <c r="H142" s="43">
        <v>0.3</v>
      </c>
      <c r="I142" s="43">
        <v>14.74</v>
      </c>
      <c r="J142" s="43">
        <v>70.3</v>
      </c>
      <c r="K142" s="44" t="s">
        <v>43</v>
      </c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100</v>
      </c>
      <c r="G143" s="43">
        <v>0.4</v>
      </c>
      <c r="H143" s="43">
        <v>0</v>
      </c>
      <c r="I143" s="43">
        <v>14.4</v>
      </c>
      <c r="J143" s="43">
        <v>59.2</v>
      </c>
      <c r="K143" s="44">
        <v>458</v>
      </c>
      <c r="L143" s="43">
        <v>16.5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>SUM(G139:G145)</f>
        <v>10.87</v>
      </c>
      <c r="H146" s="19">
        <f>SUM(H139:H145)</f>
        <v>8.6000000000000014</v>
      </c>
      <c r="I146" s="19">
        <f>SUM(I139:I145)</f>
        <v>61.239999999999995</v>
      </c>
      <c r="J146" s="19">
        <f>SUM(J139:J145)</f>
        <v>364.5</v>
      </c>
      <c r="K146" s="25"/>
      <c r="L146" s="19">
        <f>SUM(L139:L145)</f>
        <v>47.5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600</v>
      </c>
      <c r="G157" s="32">
        <f>G146+G156</f>
        <v>10.87</v>
      </c>
      <c r="H157" s="32">
        <f>H146+H156</f>
        <v>8.6000000000000014</v>
      </c>
      <c r="I157" s="32">
        <f>I146+I156</f>
        <v>61.239999999999995</v>
      </c>
      <c r="J157" s="32">
        <f>J146+J156</f>
        <v>364.5</v>
      </c>
      <c r="K157" s="32"/>
      <c r="L157" s="32">
        <f>L146+L156</f>
        <v>47.5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90</v>
      </c>
      <c r="G158" s="40">
        <v>14.5</v>
      </c>
      <c r="H158" s="40">
        <v>14.8</v>
      </c>
      <c r="I158" s="40">
        <v>0.6</v>
      </c>
      <c r="J158" s="40">
        <v>193.6</v>
      </c>
      <c r="K158" s="41">
        <v>493</v>
      </c>
      <c r="L158" s="40">
        <v>45</v>
      </c>
    </row>
    <row r="159" spans="1:12" ht="15" x14ac:dyDescent="0.25">
      <c r="A159" s="23"/>
      <c r="B159" s="15"/>
      <c r="C159" s="11"/>
      <c r="D159" s="6"/>
      <c r="E159" s="42" t="s">
        <v>68</v>
      </c>
      <c r="F159" s="43">
        <v>150</v>
      </c>
      <c r="G159" s="43">
        <v>3.7</v>
      </c>
      <c r="H159" s="43">
        <v>3.6</v>
      </c>
      <c r="I159" s="43">
        <v>29.7</v>
      </c>
      <c r="J159" s="43">
        <v>166</v>
      </c>
      <c r="K159" s="44">
        <v>512</v>
      </c>
      <c r="L159" s="43">
        <v>5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686</v>
      </c>
      <c r="L160" s="43">
        <v>2.8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50</v>
      </c>
      <c r="G161" s="43">
        <v>2.37</v>
      </c>
      <c r="H161" s="43">
        <v>0.3</v>
      </c>
      <c r="I161" s="43">
        <v>14.74</v>
      </c>
      <c r="J161" s="43">
        <v>70.3</v>
      </c>
      <c r="K161" s="44" t="s">
        <v>43</v>
      </c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490</v>
      </c>
      <c r="G165" s="19">
        <f>SUM(G158:G164)</f>
        <v>20.64</v>
      </c>
      <c r="H165" s="19">
        <f>SUM(H158:H164)</f>
        <v>18.720000000000002</v>
      </c>
      <c r="I165" s="19">
        <f>SUM(I158:I164)</f>
        <v>60.04</v>
      </c>
      <c r="J165" s="19">
        <f>SUM(J158:J164)</f>
        <v>489.90000000000003</v>
      </c>
      <c r="K165" s="25"/>
      <c r="L165" s="19">
        <f>SUM(L158:L164)</f>
        <v>56.8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490</v>
      </c>
      <c r="G176" s="32">
        <f>G165+G175</f>
        <v>20.64</v>
      </c>
      <c r="H176" s="32">
        <f>H165+H175</f>
        <v>18.720000000000002</v>
      </c>
      <c r="I176" s="32">
        <f>I165+I175</f>
        <v>60.04</v>
      </c>
      <c r="J176" s="32">
        <f>J165+J175</f>
        <v>489.90000000000003</v>
      </c>
      <c r="K176" s="32"/>
      <c r="L176" s="32">
        <f>L165+L175</f>
        <v>56.8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200</v>
      </c>
      <c r="G177" s="40">
        <v>9.1999999999999993</v>
      </c>
      <c r="H177" s="40">
        <v>8.5</v>
      </c>
      <c r="I177" s="40">
        <v>45.8</v>
      </c>
      <c r="J177" s="40">
        <v>297</v>
      </c>
      <c r="K177" s="41">
        <v>296</v>
      </c>
      <c r="L177" s="40">
        <v>18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0.7</v>
      </c>
      <c r="H179" s="43">
        <v>0</v>
      </c>
      <c r="I179" s="43">
        <v>23.9</v>
      </c>
      <c r="J179" s="43">
        <v>98.4</v>
      </c>
      <c r="K179" s="44">
        <v>639</v>
      </c>
      <c r="L179" s="43">
        <v>8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50</v>
      </c>
      <c r="G180" s="43">
        <v>2.37</v>
      </c>
      <c r="H180" s="43">
        <v>0.3</v>
      </c>
      <c r="I180" s="43">
        <v>14.74</v>
      </c>
      <c r="J180" s="43">
        <v>70.3</v>
      </c>
      <c r="K180" s="44" t="s">
        <v>43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 t="s">
        <v>48</v>
      </c>
      <c r="F181" s="43">
        <v>100</v>
      </c>
      <c r="G181" s="43">
        <v>0.4</v>
      </c>
      <c r="H181" s="43">
        <v>0</v>
      </c>
      <c r="I181" s="43">
        <v>14.4</v>
      </c>
      <c r="J181" s="43">
        <v>59.2</v>
      </c>
      <c r="K181" s="44">
        <v>458</v>
      </c>
      <c r="L181" s="43">
        <v>16.5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>SUM(G177:G183)</f>
        <v>12.67</v>
      </c>
      <c r="H184" s="19">
        <f>SUM(H177:H183)</f>
        <v>8.8000000000000007</v>
      </c>
      <c r="I184" s="19">
        <f>SUM(I177:I183)</f>
        <v>98.839999999999989</v>
      </c>
      <c r="J184" s="19">
        <f>SUM(J177:J183)</f>
        <v>524.9</v>
      </c>
      <c r="K184" s="25"/>
      <c r="L184" s="19">
        <f>SUM(L177:L183)</f>
        <v>46.5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550</v>
      </c>
      <c r="G195" s="32">
        <f>G184+G194</f>
        <v>12.67</v>
      </c>
      <c r="H195" s="32">
        <f>H184+H194</f>
        <v>8.8000000000000007</v>
      </c>
      <c r="I195" s="32">
        <f>I184+I194</f>
        <v>98.839999999999989</v>
      </c>
      <c r="J195" s="32">
        <f>J184+J194</f>
        <v>524.9</v>
      </c>
      <c r="K195" s="32"/>
      <c r="L195" s="32">
        <f>L184+L194</f>
        <v>46.5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520</v>
      </c>
      <c r="G196" s="34">
        <f>(G24+G43+G62+G81+G100+G119+G138+G157+G176+G195)/(IF(G24=0,0,1)+IF(G43=0,0,1)+IF(G62=0,0,1)+IF(G81=0,0,1)+IF(G100=0,0,1)+IF(G119=0,0,1)+IF(G138=0,0,1)+IF(G157=0,0,1)+IF(G176=0,0,1)+IF(G195=0,0,1))</f>
        <v>15.561000000000002</v>
      </c>
      <c r="H196" s="34">
        <f>(H24+H43+H62+H81+H100+H119+H138+H157+H176+H195)/(IF(H24=0,0,1)+IF(H43=0,0,1)+IF(H62=0,0,1)+IF(H81=0,0,1)+IF(H100=0,0,1)+IF(H119=0,0,1)+IF(H138=0,0,1)+IF(H157=0,0,1)+IF(H176=0,0,1)+IF(H195=0,0,1))</f>
        <v>16.515000000000001</v>
      </c>
      <c r="I196" s="34">
        <f>(I24+I43+I62+I81+I100+I119+I138+I157+I176+I195)/(IF(I24=0,0,1)+IF(I43=0,0,1)+IF(I62=0,0,1)+IF(I81=0,0,1)+IF(I100=0,0,1)+IF(I119=0,0,1)+IF(I138=0,0,1)+IF(I157=0,0,1)+IF(I176=0,0,1)+IF(I195=0,0,1))</f>
        <v>70.355999999999995</v>
      </c>
      <c r="J196" s="34">
        <f>(J24+J43+J62+J81+J100+J119+J138+J157+J176+J195)/(IF(J24=0,0,1)+IF(J43=0,0,1)+IF(J62=0,0,1)+IF(J81=0,0,1)+IF(J100=0,0,1)+IF(J119=0,0,1)+IF(J138=0,0,1)+IF(J157=0,0,1)+IF(J176=0,0,1)+IF(J195=0,0,1))</f>
        <v>457.64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47.926000000000002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2023-10-16T05:14:18Z</cp:lastPrinted>
  <dcterms:created xsi:type="dcterms:W3CDTF">2022-05-16T14:23:56Z</dcterms:created>
  <dcterms:modified xsi:type="dcterms:W3CDTF">2023-10-30T10:31:30Z</dcterms:modified>
</cp:coreProperties>
</file>